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/>
  </bookViews>
  <sheets>
    <sheet name="เม.ย." sheetId="1" r:id="rId1"/>
  </sheets>
  <calcPr calcId="144525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6" i="1"/>
  <c r="H7" i="1"/>
  <c r="H9" i="1"/>
  <c r="H10" i="1"/>
  <c r="H12" i="1"/>
  <c r="H15" i="1"/>
  <c r="H16" i="1"/>
  <c r="H17" i="1"/>
  <c r="H19" i="1"/>
  <c r="H20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6" i="1"/>
</calcChain>
</file>

<file path=xl/sharedStrings.xml><?xml version="1.0" encoding="utf-8"?>
<sst xmlns="http://schemas.openxmlformats.org/spreadsheetml/2006/main" count="70" uniqueCount="62">
  <si>
    <t>Org</t>
  </si>
  <si>
    <t>NWC
 (-)</t>
  </si>
  <si>
    <t>NI+ Depreciation  
(-)</t>
  </si>
  <si>
    <t>ANI = Average Net Income</t>
  </si>
  <si>
    <t>NWC/ANI</t>
  </si>
  <si>
    <t>Liquid Index</t>
  </si>
  <si>
    <t xml:space="preserve">Status Index </t>
  </si>
  <si>
    <t>Survive Index</t>
  </si>
  <si>
    <t>Risk Scoring</t>
  </si>
  <si>
    <t>รพศ.</t>
  </si>
  <si>
    <t>รพท.</t>
  </si>
  <si>
    <t>ท่าเรือ,รพช.</t>
  </si>
  <si>
    <t>สมเด็จฯ,รพช.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</si>
  <si>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</si>
  <si>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</si>
  <si>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</si>
  <si>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</si>
  <si>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</si>
  <si>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</t>
  </si>
  <si>
    <t>ลาดบัวหลวง</t>
  </si>
  <si>
    <t>วังน้อย,รพช.</t>
  </si>
  <si>
    <t>บางซ้าย,รพช.</t>
  </si>
  <si>
    <t>มหาราช,รพช.</t>
  </si>
  <si>
    <t>อุทัย,รพช.</t>
  </si>
  <si>
    <t>บ้านแพรก,รพช.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</si>
  <si>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</si>
  <si>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</si>
  <si>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</si>
  <si>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</si>
  <si>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รวม สินทรัพย์หมุนเวียน</t>
  </si>
  <si>
    <t>หนี้สินหมุนเวียน</t>
  </si>
  <si>
    <t>รวม 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</si>
  <si>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</si>
  <si>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rgb="FF002060"/>
        <rFont val="Angsana New"/>
        <family val="1"/>
      </rPr>
      <t xml:space="preserve"> </t>
    </r>
  </si>
  <si>
    <t>รวม เงินสด+เงินฝากคลัง+เงินฝากธ.ใน/นอก+เงินยืม+ลูกหนี้-ค่าเผื่อฯ</t>
  </si>
  <si>
    <t>Cash = Cash ration = เงินสด / หนี้สินหมุนเวียน = &gt;0.8</t>
  </si>
  <si>
    <t xml:space="preserve">เงินสดที่ปลอดภาระ         </t>
  </si>
  <si>
    <t>รวม เงินสด+เงินฝากธ.ใน/นอก-เงินฝากธ.มีวัตถุประสงค์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</si>
  <si>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</si>
  <si>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หนี้สินที่ชำระด้วยเงินสด               </t>
    </r>
    <r>
      <rPr>
        <b/>
        <sz val="18"/>
        <color rgb="FF002060"/>
        <rFont val="Angsana New"/>
        <family val="1"/>
      </rPr>
      <t>"</t>
    </r>
  </si>
  <si>
    <t>รวม หนี้สินหมุนเวียน - เงินฝากคลัง</t>
  </si>
  <si>
    <r>
      <t xml:space="preserve">สินทรัพย์หมุนเวียน        </t>
    </r>
    <r>
      <rPr>
        <b/>
        <sz val="18"/>
        <color rgb="FF002060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</si>
  <si>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rgb="FF0070C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</si>
  <si>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</si>
  <si>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Liquid Index = ดัชนีวัดสภาพคล่องทางการเงิน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</si>
  <si>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</si>
  <si>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theme="1"/>
        <rFont val="Angsana New"/>
        <family val="1"/>
      </rPr>
      <t>ประเมิณโดย</t>
    </r>
    <r>
      <rPr>
        <b/>
        <sz val="18"/>
        <color theme="1"/>
        <rFont val="Angsana New"/>
        <family val="1"/>
      </rPr>
      <t xml:space="preserve">  </t>
    </r>
    <r>
      <rPr>
        <sz val="18"/>
        <color theme="1"/>
        <rFont val="Angsana New"/>
        <family val="1"/>
      </rPr>
      <t>1. ถ้า Status Index = 0       Suvive Index จะ = 0  (</t>
    </r>
    <r>
      <rPr>
        <sz val="18"/>
        <color rgb="FF0070C0"/>
        <rFont val="Angsana New"/>
        <family val="1"/>
      </rPr>
      <t>ถ้า กำไรสุทธิ เป็นบวก ไม่ต้องหาค่าเฉลี่ย คะแนน = 0)</t>
    </r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</si>
  <si>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</si>
  <si>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</si>
  <si>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</si>
  <si>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</si>
  <si>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rgb="FFFF0000"/>
        <rFont val="Angsana New"/>
        <family val="1"/>
      </rPr>
      <t>(7 คะแนน = วิกฤติมากสุด)</t>
    </r>
    <r>
      <rPr>
        <b/>
        <sz val="18"/>
        <color rgb="FF0070C0"/>
        <rFont val="Angsana New"/>
        <family val="1"/>
      </rPr>
      <t>(0 คะแนน = ภาวะปกติ)</t>
    </r>
  </si>
  <si>
    <t>ให้ออกค่าเฉพาะ รพ ที่ขาดทุน (NI ติดลบ)</t>
  </si>
  <si>
    <t xml:space="preserve">ส่วน รพ ที่ ทุนสำรองติดลบ และ Ni ติดลบด้วย </t>
  </si>
  <si>
    <t>หมายเหตุ Cash ต้องได้คะแนนเพิ่ม แต่หัวหน้า ขอให้ตัดแต้มไปก่อน</t>
  </si>
  <si>
    <t>หมายเหตุ QR ต้องได้คะแนนเพิ่ม  แต่หัวหน้าให้ตัดแต้มไว้ก่อน</t>
  </si>
  <si>
    <t>Risk Scoring เดือน มีค 58</t>
  </si>
  <si>
    <t>CR
มากกว่า(1.50)</t>
  </si>
  <si>
    <t>QR
มากกว่า(1.00)</t>
  </si>
  <si>
    <t>Cash
มากกว่า(0.80)</t>
  </si>
  <si>
    <t xml:space="preserve">ผลการประเมินภาวะวิกฤติ เมษายน ปีงบประมาณ 2558 </t>
  </si>
  <si>
    <t>แก้ไขล่าสุด ณ 26/5/2558  เวลา 14.50 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</si>
</sst>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16"/>
      <color rgb="FF000000"/>
      <name val="Tahoma"/>
      <family val="2"/>
    </font>
    <font>
      <b/>
      <sz val="20"/>
      <color theme="1"/>
      <name val="Angsana New"/>
      <family val="1"/>
    </font>
    <font>
      <b/>
      <sz val="12"/>
      <color rgb="FF000000"/>
      <name val="Tahoma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u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sz val="21"/>
      <color theme="1"/>
      <name val="Angsana New"/>
      <family val="1"/>
    </font>
    <font>
      <sz val="21"/>
      <color theme="1"/>
      <name val="Tahoma"/>
      <family val="2"/>
      <charset val="222"/>
      <scheme val="minor"/>
    </font>
    <font>
      <b/>
      <sz val="25"/>
      <color rgb="FFFF0000"/>
      <name val="TH SarabunPSK"/>
      <family val="2"/>
    </font>
    <font>
      <b/>
      <sz val="25"/>
      <color theme="1"/>
      <name val="TH SarabunPSK"/>
      <family val="2"/>
    </font>
    <font>
      <b/>
      <sz val="25"/>
      <color theme="8" tint="0.59999389629810485"/>
      <name val="TH SarabunPSK"/>
      <family val="2"/>
    </font>
    <font>
      <b/>
      <sz val="25"/>
      <name val="TH SarabunPSK"/>
      <family val="2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28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8" tint="0.399945066682943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thick">
        <color theme="8" tint="0.39994506668294322"/>
      </bottom>
      <diagonal/>
    </border>
    <border>
      <left style="thick">
        <color theme="8" tint="0.399914548173467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43" fontId="0" fillId="0" borderId="0" xfId="1" applyFont="1"/>
    <xf numFmtId="0" fontId="0" fillId="0" borderId="0" xfId="0" applyFill="1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left" wrapText="1" readingOrder="1"/>
    </xf>
    <xf numFmtId="0" fontId="2" fillId="0" borderId="0" xfId="0" applyFont="1"/>
    <xf numFmtId="2" fontId="0" fillId="0" borderId="0" xfId="0" applyNumberFormat="1"/>
    <xf numFmtId="17" fontId="7" fillId="0" borderId="0" xfId="0" applyNumberFormat="1" applyFont="1" applyBorder="1" applyAlignment="1">
      <alignment horizontal="center"/>
    </xf>
    <xf numFmtId="43" fontId="7" fillId="0" borderId="0" xfId="1" applyFont="1" applyFill="1" applyBorder="1"/>
    <xf numFmtId="43" fontId="7" fillId="0" borderId="0" xfId="1" applyFont="1"/>
    <xf numFmtId="43" fontId="8" fillId="0" borderId="0" xfId="1" applyFont="1" applyFill="1" applyBorder="1" applyAlignment="1">
      <alignment horizontal="center" vertical="center"/>
    </xf>
    <xf numFmtId="187" fontId="8" fillId="0" borderId="0" xfId="1" applyNumberFormat="1" applyFont="1" applyFill="1" applyBorder="1" applyAlignment="1">
      <alignment horizontal="center"/>
    </xf>
    <xf numFmtId="43" fontId="8" fillId="0" borderId="0" xfId="1" applyFont="1" applyFill="1" applyBorder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43" fontId="9" fillId="0" borderId="7" xfId="1" applyFont="1" applyFill="1" applyBorder="1" applyAlignment="1"/>
    <xf numFmtId="0" fontId="9" fillId="0" borderId="7" xfId="0" applyFont="1" applyBorder="1" applyAlignment="1">
      <alignment horizontal="left"/>
    </xf>
    <xf numFmtId="0" fontId="7" fillId="0" borderId="7" xfId="0" applyFont="1" applyBorder="1"/>
    <xf numFmtId="43" fontId="9" fillId="0" borderId="7" xfId="1" applyFont="1" applyBorder="1" applyAlignment="1"/>
    <xf numFmtId="0" fontId="7" fillId="0" borderId="0" xfId="0" applyFont="1" applyAlignment="1">
      <alignment horizontal="left" vertical="center"/>
    </xf>
    <xf numFmtId="43" fontId="9" fillId="0" borderId="7" xfId="1" applyFont="1" applyFill="1" applyBorder="1" applyAlignment="1">
      <alignment vertical="center"/>
    </xf>
    <xf numFmtId="0" fontId="7" fillId="0" borderId="9" xfId="0" applyFont="1" applyBorder="1"/>
    <xf numFmtId="0" fontId="7" fillId="0" borderId="10" xfId="0" applyFont="1" applyBorder="1"/>
    <xf numFmtId="0" fontId="9" fillId="0" borderId="9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10" fillId="0" borderId="0" xfId="0" applyFont="1" applyAlignment="1">
      <alignment vertical="top"/>
    </xf>
    <xf numFmtId="43" fontId="9" fillId="0" borderId="13" xfId="1" applyFont="1" applyBorder="1" applyAlignment="1">
      <alignment horizontal="left" vertical="center"/>
    </xf>
    <xf numFmtId="43" fontId="9" fillId="0" borderId="14" xfId="1" applyFont="1" applyBorder="1" applyAlignment="1">
      <alignment vertical="center"/>
    </xf>
    <xf numFmtId="187" fontId="8" fillId="0" borderId="14" xfId="1" applyNumberFormat="1" applyFont="1" applyBorder="1" applyAlignment="1">
      <alignment horizontal="center" vertical="center"/>
    </xf>
    <xf numFmtId="0" fontId="7" fillId="0" borderId="12" xfId="0" applyFont="1" applyBorder="1"/>
    <xf numFmtId="0" fontId="7" fillId="0" borderId="0" xfId="0" applyFont="1" applyAlignment="1">
      <alignment horizontal="center"/>
    </xf>
    <xf numFmtId="187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9" fillId="0" borderId="0" xfId="1" applyFont="1"/>
    <xf numFmtId="43" fontId="11" fillId="0" borderId="0" xfId="1" applyFont="1" applyFill="1"/>
    <xf numFmtId="0" fontId="11" fillId="0" borderId="0" xfId="0" applyFont="1" applyFill="1" applyAlignment="1">
      <alignment horizontal="center"/>
    </xf>
    <xf numFmtId="43" fontId="15" fillId="0" borderId="0" xfId="1" applyFont="1"/>
    <xf numFmtId="187" fontId="15" fillId="0" borderId="0" xfId="1" applyNumberFormat="1" applyFont="1" applyAlignment="1">
      <alignment horizontal="center"/>
    </xf>
    <xf numFmtId="0" fontId="16" fillId="0" borderId="0" xfId="0" applyFont="1"/>
    <xf numFmtId="0" fontId="6" fillId="2" borderId="3" xfId="0" applyFont="1" applyFill="1" applyBorder="1" applyAlignment="1">
      <alignment horizontal="center" vertical="center" wrapText="1" readingOrder="1"/>
    </xf>
    <xf numFmtId="4" fontId="18" fillId="4" borderId="15" xfId="0" applyNumberFormat="1" applyFont="1" applyFill="1" applyBorder="1" applyAlignment="1">
      <alignment horizontal="center" wrapText="1" readingOrder="1"/>
    </xf>
    <xf numFmtId="2" fontId="18" fillId="4" borderId="15" xfId="0" applyNumberFormat="1" applyFont="1" applyFill="1" applyBorder="1" applyAlignment="1">
      <alignment horizontal="center" wrapText="1" readingOrder="1"/>
    </xf>
    <xf numFmtId="2" fontId="19" fillId="4" borderId="15" xfId="0" applyNumberFormat="1" applyFont="1" applyFill="1" applyBorder="1" applyAlignment="1">
      <alignment horizontal="center" wrapText="1" readingOrder="1"/>
    </xf>
    <xf numFmtId="0" fontId="18" fillId="4" borderId="6" xfId="0" applyFont="1" applyFill="1" applyBorder="1" applyAlignment="1">
      <alignment horizontal="center" wrapText="1" readingOrder="1"/>
    </xf>
    <xf numFmtId="0" fontId="17" fillId="4" borderId="6" xfId="0" applyFont="1" applyFill="1" applyBorder="1" applyAlignment="1">
      <alignment horizontal="center" wrapText="1" readingOrder="1"/>
    </xf>
    <xf numFmtId="0" fontId="18" fillId="0" borderId="5" xfId="0" applyFont="1" applyFill="1" applyBorder="1" applyAlignment="1">
      <alignment horizontal="center" wrapText="1" readingOrder="1"/>
    </xf>
    <xf numFmtId="0" fontId="18" fillId="0" borderId="6" xfId="0" applyFont="1" applyFill="1" applyBorder="1" applyAlignment="1">
      <alignment horizontal="center" wrapText="1" readingOrder="1"/>
    </xf>
    <xf numFmtId="0" fontId="17" fillId="0" borderId="5" xfId="0" applyFont="1" applyFill="1" applyBorder="1" applyAlignment="1">
      <alignment horizontal="center" wrapText="1" readingOrder="1"/>
    </xf>
    <xf numFmtId="0" fontId="20" fillId="0" borderId="6" xfId="0" applyFont="1" applyFill="1" applyBorder="1" applyAlignment="1">
      <alignment horizontal="center" wrapText="1" readingOrder="1"/>
    </xf>
    <xf numFmtId="0" fontId="17" fillId="0" borderId="6" xfId="0" applyFont="1" applyFill="1" applyBorder="1" applyAlignment="1">
      <alignment horizontal="center" wrapText="1" readingOrder="1"/>
    </xf>
    <xf numFmtId="0" fontId="22" fillId="0" borderId="0" xfId="0" applyFont="1"/>
    <xf numFmtId="2" fontId="23" fillId="0" borderId="15" xfId="0" applyNumberFormat="1" applyFont="1" applyFill="1" applyBorder="1" applyAlignment="1">
      <alignment horizontal="center" vertical="center" wrapText="1" readingOrder="1"/>
    </xf>
    <xf numFmtId="2" fontId="24" fillId="0" borderId="15" xfId="0" applyNumberFormat="1" applyFont="1" applyFill="1" applyBorder="1" applyAlignment="1">
      <alignment horizontal="center"/>
    </xf>
    <xf numFmtId="0" fontId="21" fillId="0" borderId="0" xfId="0" applyFont="1"/>
    <xf numFmtId="2" fontId="23" fillId="0" borderId="15" xfId="0" applyNumberFormat="1" applyFont="1" applyFill="1" applyBorder="1" applyAlignment="1">
      <alignment horizontal="center"/>
    </xf>
    <xf numFmtId="2" fontId="23" fillId="0" borderId="16" xfId="0" applyNumberFormat="1" applyFont="1" applyFill="1" applyBorder="1" applyAlignment="1">
      <alignment horizontal="center"/>
    </xf>
    <xf numFmtId="2" fontId="23" fillId="0" borderId="0" xfId="0" applyNumberFormat="1" applyFont="1" applyFill="1" applyAlignment="1">
      <alignment horizontal="center"/>
    </xf>
    <xf numFmtId="2" fontId="23" fillId="0" borderId="15" xfId="0" applyNumberFormat="1" applyFont="1" applyFill="1" applyBorder="1" applyAlignment="1">
      <alignment horizontal="center" vertical="center"/>
    </xf>
    <xf numFmtId="4" fontId="23" fillId="0" borderId="15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4" fontId="23" fillId="0" borderId="15" xfId="0" applyNumberFormat="1" applyFont="1" applyFill="1" applyBorder="1" applyAlignment="1">
      <alignment horizontal="center"/>
    </xf>
    <xf numFmtId="43" fontId="23" fillId="0" borderId="15" xfId="1" applyFont="1" applyFill="1" applyBorder="1" applyAlignment="1">
      <alignment horizontal="center" vertical="center" wrapText="1" readingOrder="1"/>
    </xf>
    <xf numFmtId="4" fontId="23" fillId="0" borderId="15" xfId="0" applyNumberFormat="1" applyFont="1" applyFill="1" applyBorder="1" applyAlignment="1">
      <alignment horizontal="center" vertical="center" wrapText="1" readingOrder="1"/>
    </xf>
    <xf numFmtId="4" fontId="23" fillId="0" borderId="0" xfId="0" applyNumberFormat="1" applyFont="1" applyFill="1" applyAlignment="1">
      <alignment horizontal="center"/>
    </xf>
    <xf numFmtId="2" fontId="24" fillId="0" borderId="15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/>
    </xf>
    <xf numFmtId="4" fontId="24" fillId="0" borderId="17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43" fontId="8" fillId="0" borderId="7" xfId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43" fontId="8" fillId="0" borderId="1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43" fontId="4" fillId="2" borderId="1" xfId="1" applyFont="1" applyFill="1" applyBorder="1" applyAlignment="1">
      <alignment horizontal="center" vertical="center" wrapText="1" readingOrder="1"/>
    </xf>
    <xf numFmtId="43" fontId="4" fillId="2" borderId="3" xfId="1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="90" zoomScaleNormal="90" workbookViewId="0">
      <selection activeCell="I16" sqref="I16"/>
    </sheetView>
  </sheetViews>
  <sheetFormatPr defaultRowHeight="14.25" x14ac:dyDescent="0.2"/>
  <cols>
    <col min="1" max="1" width="23.375" customWidth="1"/>
    <col min="2" max="4" width="15.625" customWidth="1"/>
    <col min="5" max="5" width="27.875" customWidth="1"/>
    <col min="6" max="6" width="30.5" customWidth="1"/>
    <col min="7" max="7" width="24.75" customWidth="1"/>
    <col min="8" max="8" width="15.625" customWidth="1"/>
    <col min="9" max="12" width="12.625" customWidth="1"/>
    <col min="13" max="13" width="12.25" customWidth="1"/>
    <col min="15" max="15" width="15.25" customWidth="1"/>
    <col min="16" max="16" width="16.125" customWidth="1"/>
  </cols>
  <sheetData>
    <row r="1" spans="1:15" x14ac:dyDescent="0.2">
      <c r="E1" s="1"/>
      <c r="L1" s="2"/>
    </row>
    <row r="2" spans="1:15" ht="30" x14ac:dyDescent="0.4">
      <c r="A2" s="3" t="s">
        <v>60</v>
      </c>
      <c r="E2" s="1"/>
      <c r="H2" s="56" t="s">
        <v>52</v>
      </c>
      <c r="L2" s="2"/>
    </row>
    <row r="3" spans="1:15" ht="15" thickBot="1" x14ac:dyDescent="0.25">
      <c r="E3" s="1"/>
      <c r="H3" s="56" t="s">
        <v>53</v>
      </c>
      <c r="L3" s="2"/>
    </row>
    <row r="4" spans="1:15" ht="41.25" customHeight="1" x14ac:dyDescent="0.2">
      <c r="A4" s="71" t="s">
        <v>0</v>
      </c>
      <c r="B4" s="71" t="s">
        <v>57</v>
      </c>
      <c r="C4" s="71" t="s">
        <v>58</v>
      </c>
      <c r="D4" s="71" t="s">
        <v>59</v>
      </c>
      <c r="E4" s="85" t="s">
        <v>1</v>
      </c>
      <c r="F4" s="71" t="s">
        <v>2</v>
      </c>
      <c r="G4" s="80" t="s">
        <v>3</v>
      </c>
      <c r="H4" s="4" t="s">
        <v>4</v>
      </c>
      <c r="I4" s="82" t="s">
        <v>5</v>
      </c>
      <c r="J4" s="82" t="s">
        <v>6</v>
      </c>
      <c r="K4" s="82" t="s">
        <v>7</v>
      </c>
      <c r="L4" s="74" t="s">
        <v>8</v>
      </c>
      <c r="M4" s="74" t="s">
        <v>56</v>
      </c>
    </row>
    <row r="5" spans="1:15" ht="21" customHeight="1" thickBot="1" x14ac:dyDescent="0.25">
      <c r="A5" s="73"/>
      <c r="B5" s="73"/>
      <c r="C5" s="73"/>
      <c r="D5" s="72"/>
      <c r="E5" s="86"/>
      <c r="F5" s="72"/>
      <c r="G5" s="81"/>
      <c r="H5" s="42"/>
      <c r="I5" s="83"/>
      <c r="J5" s="83"/>
      <c r="K5" s="83"/>
      <c r="L5" s="84"/>
      <c r="M5" s="75"/>
    </row>
    <row r="6" spans="1:15" ht="35.1" customHeight="1" thickTop="1" thickBot="1" x14ac:dyDescent="0.6">
      <c r="A6" s="5" t="s">
        <v>9</v>
      </c>
      <c r="B6" s="58">
        <v>5.47</v>
      </c>
      <c r="C6" s="59">
        <v>5.3</v>
      </c>
      <c r="D6" s="60">
        <v>3.97</v>
      </c>
      <c r="E6" s="61">
        <v>704479370.83000004</v>
      </c>
      <c r="F6" s="61">
        <v>85069215.959999993</v>
      </c>
      <c r="G6" s="43">
        <f>SUM(F6/7)</f>
        <v>12152745.137142856</v>
      </c>
      <c r="H6" s="45">
        <f>SUM(E6/G6)</f>
        <v>57.968743924109404</v>
      </c>
      <c r="I6" s="48">
        <v>0</v>
      </c>
      <c r="J6" s="49">
        <v>0</v>
      </c>
      <c r="K6" s="49">
        <v>0</v>
      </c>
      <c r="L6" s="46">
        <f>SUM(I6:K6)</f>
        <v>0</v>
      </c>
      <c r="M6" s="46">
        <v>0</v>
      </c>
    </row>
    <row r="7" spans="1:15" ht="35.1" customHeight="1" thickTop="1" thickBot="1" x14ac:dyDescent="0.6">
      <c r="A7" s="5" t="s">
        <v>10</v>
      </c>
      <c r="B7" s="60">
        <v>2.17</v>
      </c>
      <c r="C7" s="60">
        <v>2.0099999999999998</v>
      </c>
      <c r="D7" s="62">
        <v>1.42</v>
      </c>
      <c r="E7" s="63">
        <v>85928724.700000003</v>
      </c>
      <c r="F7" s="63">
        <v>10697932.449999999</v>
      </c>
      <c r="G7" s="43">
        <f t="shared" ref="G7:G21" si="0">SUM(F7/7)</f>
        <v>1528276.0642857142</v>
      </c>
      <c r="H7" s="45">
        <f t="shared" ref="H7:H20" si="1">SUM(E7/G7)</f>
        <v>56.225918018392427</v>
      </c>
      <c r="I7" s="48">
        <v>0</v>
      </c>
      <c r="J7" s="49">
        <v>0</v>
      </c>
      <c r="K7" s="49">
        <v>0</v>
      </c>
      <c r="L7" s="46">
        <f t="shared" ref="L7:L21" si="2">SUM(I7:K7)</f>
        <v>0</v>
      </c>
      <c r="M7" s="46">
        <v>0</v>
      </c>
    </row>
    <row r="8" spans="1:15" ht="35.1" customHeight="1" thickTop="1" thickBot="1" x14ac:dyDescent="0.6">
      <c r="A8" s="5" t="s">
        <v>11</v>
      </c>
      <c r="B8" s="55">
        <v>1.34</v>
      </c>
      <c r="C8" s="62">
        <v>1.2</v>
      </c>
      <c r="D8" s="60">
        <v>0.95</v>
      </c>
      <c r="E8" s="61">
        <v>8817350.4000000004</v>
      </c>
      <c r="F8" s="69">
        <v>-778842.29</v>
      </c>
      <c r="G8" s="43">
        <f t="shared" si="0"/>
        <v>-111263.18428571429</v>
      </c>
      <c r="H8" s="44">
        <v>79.25</v>
      </c>
      <c r="I8" s="50">
        <v>1</v>
      </c>
      <c r="J8" s="52">
        <v>1</v>
      </c>
      <c r="K8" s="49">
        <v>0</v>
      </c>
      <c r="L8" s="47">
        <f t="shared" si="2"/>
        <v>2</v>
      </c>
      <c r="M8" s="47">
        <v>1</v>
      </c>
      <c r="O8" s="6"/>
    </row>
    <row r="9" spans="1:15" ht="35.1" customHeight="1" thickTop="1" thickBot="1" x14ac:dyDescent="0.6">
      <c r="A9" s="5" t="s">
        <v>12</v>
      </c>
      <c r="B9" s="57">
        <v>2.12</v>
      </c>
      <c r="C9" s="57">
        <v>1.98</v>
      </c>
      <c r="D9" s="57">
        <v>1.68</v>
      </c>
      <c r="E9" s="64">
        <v>22573225.390000001</v>
      </c>
      <c r="F9" s="65">
        <v>696911</v>
      </c>
      <c r="G9" s="43">
        <f t="shared" si="0"/>
        <v>99558.71428571429</v>
      </c>
      <c r="H9" s="45">
        <f t="shared" si="1"/>
        <v>226.73279332655102</v>
      </c>
      <c r="I9" s="48">
        <v>0</v>
      </c>
      <c r="J9" s="49">
        <v>0</v>
      </c>
      <c r="K9" s="49">
        <v>0</v>
      </c>
      <c r="L9" s="46">
        <f t="shared" si="2"/>
        <v>0</v>
      </c>
      <c r="M9" s="46">
        <v>0</v>
      </c>
    </row>
    <row r="10" spans="1:15" ht="35.1" customHeight="1" thickTop="1" thickBot="1" x14ac:dyDescent="0.6">
      <c r="A10" s="5" t="s">
        <v>13</v>
      </c>
      <c r="B10" s="57">
        <v>2.73</v>
      </c>
      <c r="C10" s="57">
        <v>2.41</v>
      </c>
      <c r="D10" s="54">
        <v>2.11</v>
      </c>
      <c r="E10" s="61">
        <v>22163948.510000002</v>
      </c>
      <c r="F10" s="63">
        <v>1558000.68</v>
      </c>
      <c r="G10" s="43">
        <f t="shared" si="0"/>
        <v>222571.5257142857</v>
      </c>
      <c r="H10" s="45">
        <f t="shared" si="1"/>
        <v>99.581239958123774</v>
      </c>
      <c r="I10" s="48">
        <v>0</v>
      </c>
      <c r="J10" s="49">
        <v>0</v>
      </c>
      <c r="K10" s="49">
        <v>0</v>
      </c>
      <c r="L10" s="46">
        <f t="shared" si="2"/>
        <v>0</v>
      </c>
      <c r="M10" s="46">
        <v>0</v>
      </c>
    </row>
    <row r="11" spans="1:15" ht="35.1" customHeight="1" thickTop="1" thickBot="1" x14ac:dyDescent="0.6">
      <c r="A11" s="5" t="s">
        <v>14</v>
      </c>
      <c r="B11" s="55">
        <v>1.04</v>
      </c>
      <c r="C11" s="55">
        <v>0.94</v>
      </c>
      <c r="D11" s="55">
        <v>0.77</v>
      </c>
      <c r="E11" s="61">
        <v>897278.94</v>
      </c>
      <c r="F11" s="68">
        <v>-824797.01</v>
      </c>
      <c r="G11" s="43">
        <f t="shared" si="0"/>
        <v>-117828.14428571428</v>
      </c>
      <c r="H11" s="44">
        <v>7.62</v>
      </c>
      <c r="I11" s="50">
        <v>3</v>
      </c>
      <c r="J11" s="52">
        <v>1</v>
      </c>
      <c r="K11" s="51">
        <v>0</v>
      </c>
      <c r="L11" s="47">
        <f t="shared" si="2"/>
        <v>4</v>
      </c>
      <c r="M11" s="47">
        <v>3</v>
      </c>
      <c r="N11" s="56" t="s">
        <v>54</v>
      </c>
    </row>
    <row r="12" spans="1:15" ht="35.1" customHeight="1" thickTop="1" thickBot="1" x14ac:dyDescent="0.6">
      <c r="A12" s="5" t="s">
        <v>15</v>
      </c>
      <c r="B12" s="60">
        <v>5.78</v>
      </c>
      <c r="C12" s="57">
        <v>5.18</v>
      </c>
      <c r="D12" s="60">
        <v>4.6399999999999997</v>
      </c>
      <c r="E12" s="61">
        <v>111099520.78</v>
      </c>
      <c r="F12" s="63">
        <v>25815368.920000002</v>
      </c>
      <c r="G12" s="43">
        <f t="shared" si="0"/>
        <v>3687909.845714286</v>
      </c>
      <c r="H12" s="45">
        <f t="shared" si="1"/>
        <v>30.125335332995892</v>
      </c>
      <c r="I12" s="48">
        <v>0</v>
      </c>
      <c r="J12" s="49">
        <v>0</v>
      </c>
      <c r="K12" s="49">
        <v>0</v>
      </c>
      <c r="L12" s="46">
        <f t="shared" si="2"/>
        <v>0</v>
      </c>
      <c r="M12" s="46">
        <v>0</v>
      </c>
    </row>
    <row r="13" spans="1:15" ht="35.1" customHeight="1" thickTop="1" thickBot="1" x14ac:dyDescent="0.6">
      <c r="A13" s="5" t="s">
        <v>16</v>
      </c>
      <c r="B13" s="67">
        <v>1.17</v>
      </c>
      <c r="C13" s="60">
        <v>1.03</v>
      </c>
      <c r="D13" s="67">
        <v>0.68</v>
      </c>
      <c r="E13" s="63">
        <v>4002544.25</v>
      </c>
      <c r="F13" s="69">
        <v>-6706948.5</v>
      </c>
      <c r="G13" s="43">
        <f t="shared" si="0"/>
        <v>-958135.5</v>
      </c>
      <c r="H13" s="44">
        <v>4.18</v>
      </c>
      <c r="I13" s="50">
        <v>2</v>
      </c>
      <c r="J13" s="52">
        <v>1</v>
      </c>
      <c r="K13" s="52">
        <v>1</v>
      </c>
      <c r="L13" s="47">
        <f t="shared" si="2"/>
        <v>4</v>
      </c>
      <c r="M13" s="47">
        <v>5</v>
      </c>
      <c r="N13" s="56" t="s">
        <v>55</v>
      </c>
    </row>
    <row r="14" spans="1:15" ht="35.1" customHeight="1" thickTop="1" thickBot="1" x14ac:dyDescent="0.6">
      <c r="A14" s="5" t="s">
        <v>17</v>
      </c>
      <c r="B14" s="57">
        <v>1.89</v>
      </c>
      <c r="C14" s="60">
        <v>1.68</v>
      </c>
      <c r="D14" s="60">
        <v>1.42</v>
      </c>
      <c r="E14" s="61">
        <v>14802470</v>
      </c>
      <c r="F14" s="69">
        <v>-3245606.64</v>
      </c>
      <c r="G14" s="43">
        <f t="shared" si="0"/>
        <v>-463658.09142857144</v>
      </c>
      <c r="H14" s="44">
        <v>31.93</v>
      </c>
      <c r="I14" s="48">
        <v>0</v>
      </c>
      <c r="J14" s="52">
        <v>1</v>
      </c>
      <c r="K14" s="49">
        <v>0</v>
      </c>
      <c r="L14" s="47">
        <f t="shared" si="2"/>
        <v>1</v>
      </c>
      <c r="M14" s="47">
        <v>1</v>
      </c>
    </row>
    <row r="15" spans="1:15" ht="35.1" customHeight="1" thickTop="1" thickBot="1" x14ac:dyDescent="0.6">
      <c r="A15" s="5" t="s">
        <v>18</v>
      </c>
      <c r="B15" s="57">
        <v>1.98</v>
      </c>
      <c r="C15" s="60">
        <v>1.71</v>
      </c>
      <c r="D15" s="60">
        <v>1.4</v>
      </c>
      <c r="E15" s="63">
        <v>13338010.84</v>
      </c>
      <c r="F15" s="63">
        <v>327792.74</v>
      </c>
      <c r="G15" s="43">
        <f t="shared" si="0"/>
        <v>46827.534285714282</v>
      </c>
      <c r="H15" s="45">
        <f t="shared" si="1"/>
        <v>284.83265334064447</v>
      </c>
      <c r="I15" s="48">
        <v>0</v>
      </c>
      <c r="J15" s="49">
        <v>0</v>
      </c>
      <c r="K15" s="49">
        <v>0</v>
      </c>
      <c r="L15" s="46">
        <f t="shared" si="2"/>
        <v>0</v>
      </c>
      <c r="M15" s="46">
        <v>0</v>
      </c>
    </row>
    <row r="16" spans="1:15" ht="35.1" customHeight="1" thickTop="1" thickBot="1" x14ac:dyDescent="0.6">
      <c r="A16" s="5" t="s">
        <v>19</v>
      </c>
      <c r="B16" s="67">
        <v>1.39</v>
      </c>
      <c r="C16" s="60">
        <v>1.07</v>
      </c>
      <c r="D16" s="67">
        <v>0.74</v>
      </c>
      <c r="E16" s="63">
        <v>4437207.97</v>
      </c>
      <c r="F16" s="63">
        <v>5881332.3399999999</v>
      </c>
      <c r="G16" s="43">
        <f t="shared" si="0"/>
        <v>840190.33428571431</v>
      </c>
      <c r="H16" s="45">
        <f t="shared" si="1"/>
        <v>5.2811937830399831</v>
      </c>
      <c r="I16" s="50">
        <v>2</v>
      </c>
      <c r="J16" s="49">
        <v>0</v>
      </c>
      <c r="K16" s="49">
        <v>0</v>
      </c>
      <c r="L16" s="47">
        <f t="shared" si="2"/>
        <v>2</v>
      </c>
      <c r="M16" s="46">
        <v>0</v>
      </c>
    </row>
    <row r="17" spans="1:13" ht="35.1" customHeight="1" thickTop="1" thickBot="1" x14ac:dyDescent="0.6">
      <c r="A17" s="5" t="s">
        <v>20</v>
      </c>
      <c r="B17" s="60">
        <v>5.71</v>
      </c>
      <c r="C17" s="54">
        <v>5.53</v>
      </c>
      <c r="D17" s="57">
        <v>5.26</v>
      </c>
      <c r="E17" s="61">
        <v>131526529.79000001</v>
      </c>
      <c r="F17" s="63">
        <v>22883289.27</v>
      </c>
      <c r="G17" s="43">
        <f t="shared" si="0"/>
        <v>3269041.3242857144</v>
      </c>
      <c r="H17" s="45">
        <f t="shared" si="1"/>
        <v>40.233975879377589</v>
      </c>
      <c r="I17" s="48">
        <v>0</v>
      </c>
      <c r="J17" s="49">
        <v>0</v>
      </c>
      <c r="K17" s="49">
        <v>0</v>
      </c>
      <c r="L17" s="46">
        <f t="shared" si="2"/>
        <v>0</v>
      </c>
      <c r="M17" s="46">
        <v>0</v>
      </c>
    </row>
    <row r="18" spans="1:13" ht="35.1" customHeight="1" thickTop="1" thickBot="1" x14ac:dyDescent="0.6">
      <c r="A18" s="5" t="s">
        <v>21</v>
      </c>
      <c r="B18" s="57">
        <v>3.57</v>
      </c>
      <c r="C18" s="60">
        <v>3.35</v>
      </c>
      <c r="D18" s="57">
        <v>3.1</v>
      </c>
      <c r="E18" s="66">
        <v>14723465.189999999</v>
      </c>
      <c r="F18" s="70">
        <v>-891248.62</v>
      </c>
      <c r="G18" s="43">
        <f t="shared" si="0"/>
        <v>-127321.23142857142</v>
      </c>
      <c r="H18" s="44">
        <v>115.64</v>
      </c>
      <c r="I18" s="48">
        <v>0</v>
      </c>
      <c r="J18" s="52">
        <v>1</v>
      </c>
      <c r="K18" s="49">
        <v>0</v>
      </c>
      <c r="L18" s="47">
        <f t="shared" si="2"/>
        <v>1</v>
      </c>
      <c r="M18" s="46">
        <v>0</v>
      </c>
    </row>
    <row r="19" spans="1:13" ht="35.1" customHeight="1" thickTop="1" thickBot="1" x14ac:dyDescent="0.6">
      <c r="A19" s="5" t="s">
        <v>22</v>
      </c>
      <c r="B19" s="67">
        <v>0.8</v>
      </c>
      <c r="C19" s="67">
        <v>0.7</v>
      </c>
      <c r="D19" s="55">
        <v>0.49</v>
      </c>
      <c r="E19" s="68">
        <v>-3830549.12</v>
      </c>
      <c r="F19" s="63">
        <v>1170701.46</v>
      </c>
      <c r="G19" s="43">
        <f t="shared" si="0"/>
        <v>167243.06571428571</v>
      </c>
      <c r="H19" s="45">
        <f t="shared" si="1"/>
        <v>-22.904083368957277</v>
      </c>
      <c r="I19" s="50">
        <v>3</v>
      </c>
      <c r="J19" s="52">
        <v>1</v>
      </c>
      <c r="K19" s="51">
        <v>0</v>
      </c>
      <c r="L19" s="47">
        <f t="shared" si="2"/>
        <v>4</v>
      </c>
      <c r="M19" s="47">
        <v>7</v>
      </c>
    </row>
    <row r="20" spans="1:13" ht="35.1" customHeight="1" thickTop="1" thickBot="1" x14ac:dyDescent="0.6">
      <c r="A20" s="5" t="s">
        <v>23</v>
      </c>
      <c r="B20" s="57">
        <v>1.7</v>
      </c>
      <c r="C20" s="57">
        <v>1.57</v>
      </c>
      <c r="D20" s="60">
        <v>0.92</v>
      </c>
      <c r="E20" s="63">
        <v>10497879.220000001</v>
      </c>
      <c r="F20" s="63">
        <v>5003.9399999999996</v>
      </c>
      <c r="G20" s="43">
        <f t="shared" si="0"/>
        <v>714.8485714285714</v>
      </c>
      <c r="H20" s="45">
        <f t="shared" si="1"/>
        <v>14685.458766492005</v>
      </c>
      <c r="I20" s="48">
        <v>0</v>
      </c>
      <c r="J20" s="49">
        <v>0</v>
      </c>
      <c r="K20" s="49">
        <v>0</v>
      </c>
      <c r="L20" s="46">
        <f t="shared" si="2"/>
        <v>0</v>
      </c>
      <c r="M20" s="46">
        <v>0</v>
      </c>
    </row>
    <row r="21" spans="1:13" ht="35.1" customHeight="1" thickTop="1" thickBot="1" x14ac:dyDescent="0.6">
      <c r="A21" s="5" t="s">
        <v>24</v>
      </c>
      <c r="B21" s="55">
        <v>1.17</v>
      </c>
      <c r="C21" s="57">
        <v>1.03</v>
      </c>
      <c r="D21" s="55">
        <v>0.66</v>
      </c>
      <c r="E21" s="63">
        <v>1499045.03</v>
      </c>
      <c r="F21" s="69">
        <v>-2601798.44</v>
      </c>
      <c r="G21" s="43">
        <f t="shared" si="0"/>
        <v>-371685.4914285714</v>
      </c>
      <c r="H21" s="44">
        <v>4.03</v>
      </c>
      <c r="I21" s="50">
        <v>2</v>
      </c>
      <c r="J21" s="52">
        <v>1</v>
      </c>
      <c r="K21" s="52">
        <v>1</v>
      </c>
      <c r="L21" s="47">
        <f t="shared" si="2"/>
        <v>4</v>
      </c>
      <c r="M21" s="47">
        <v>4</v>
      </c>
    </row>
    <row r="22" spans="1:13" ht="9" customHeight="1" x14ac:dyDescent="0.35">
      <c r="B22" s="53"/>
      <c r="C22" s="53"/>
      <c r="D22" s="53"/>
      <c r="E22" s="53"/>
      <c r="F22" s="53"/>
      <c r="H22" s="7"/>
    </row>
    <row r="23" spans="1:13" ht="22.5" customHeight="1" x14ac:dyDescent="0.55000000000000004">
      <c r="A23" s="8"/>
      <c r="B23" s="9"/>
      <c r="C23" s="9"/>
      <c r="D23" s="9"/>
      <c r="E23" s="10"/>
      <c r="F23" s="10"/>
      <c r="G23" s="11" t="s">
        <v>25</v>
      </c>
      <c r="H23" s="12"/>
      <c r="I23" s="13"/>
      <c r="J23" s="14"/>
      <c r="K23" s="15"/>
      <c r="L23" s="15"/>
      <c r="M23" s="16"/>
    </row>
    <row r="24" spans="1:13" ht="26.25" x14ac:dyDescent="0.55000000000000004">
      <c r="A24" s="17" t="s">
        <v>26</v>
      </c>
      <c r="B24" s="10"/>
      <c r="C24" s="10"/>
      <c r="D24" s="10"/>
      <c r="E24" s="10"/>
      <c r="F24" s="10"/>
      <c r="G24" s="18" t="s">
        <v>27</v>
      </c>
      <c r="H24" s="76" t="s">
        <v>28</v>
      </c>
      <c r="I24" s="76"/>
      <c r="J24" s="19" t="s">
        <v>29</v>
      </c>
      <c r="K24" s="20"/>
      <c r="L24" s="16"/>
      <c r="M24" s="16"/>
    </row>
    <row r="25" spans="1:13" ht="26.25" x14ac:dyDescent="0.55000000000000004">
      <c r="A25" s="17"/>
      <c r="B25" s="10"/>
      <c r="C25" s="10"/>
      <c r="D25" s="10"/>
      <c r="E25" s="10"/>
      <c r="F25" s="10"/>
      <c r="G25" s="21" t="s">
        <v>30</v>
      </c>
      <c r="H25" s="76"/>
      <c r="I25" s="76"/>
      <c r="J25" s="19" t="s">
        <v>31</v>
      </c>
      <c r="K25" s="20"/>
      <c r="L25" s="16"/>
      <c r="M25" s="16"/>
    </row>
    <row r="26" spans="1:13" ht="26.25" x14ac:dyDescent="0.55000000000000004">
      <c r="A26" s="22" t="s">
        <v>32</v>
      </c>
      <c r="B26" s="10"/>
      <c r="C26" s="10"/>
      <c r="D26" s="10"/>
      <c r="E26" s="10"/>
      <c r="F26" s="10"/>
      <c r="G26" s="23" t="s">
        <v>33</v>
      </c>
      <c r="H26" s="76" t="s">
        <v>28</v>
      </c>
      <c r="I26" s="76"/>
      <c r="J26" s="77" t="s">
        <v>34</v>
      </c>
      <c r="K26" s="78"/>
      <c r="L26" s="78"/>
      <c r="M26" s="16"/>
    </row>
    <row r="27" spans="1:13" ht="26.25" x14ac:dyDescent="0.55000000000000004">
      <c r="A27" s="17"/>
      <c r="B27" s="10"/>
      <c r="C27" s="10"/>
      <c r="D27" s="10"/>
      <c r="E27" s="10"/>
      <c r="F27" s="10"/>
      <c r="G27" s="21" t="s">
        <v>30</v>
      </c>
      <c r="H27" s="76"/>
      <c r="I27" s="76"/>
      <c r="J27" s="19" t="s">
        <v>31</v>
      </c>
      <c r="K27" s="24"/>
      <c r="L27" s="25"/>
      <c r="M27" s="16"/>
    </row>
    <row r="28" spans="1:13" ht="26.25" x14ac:dyDescent="0.55000000000000004">
      <c r="A28" s="17" t="s">
        <v>35</v>
      </c>
      <c r="B28" s="10"/>
      <c r="C28" s="10"/>
      <c r="D28" s="10"/>
      <c r="E28" s="10"/>
      <c r="F28" s="21" t="s">
        <v>36</v>
      </c>
      <c r="G28" s="79" t="s">
        <v>28</v>
      </c>
      <c r="H28" s="79"/>
      <c r="I28" s="26" t="s">
        <v>37</v>
      </c>
      <c r="J28" s="27"/>
      <c r="K28" s="25"/>
      <c r="L28" s="25"/>
      <c r="M28" s="16"/>
    </row>
    <row r="29" spans="1:13" ht="26.25" x14ac:dyDescent="0.55000000000000004">
      <c r="A29" s="28" t="s">
        <v>38</v>
      </c>
      <c r="B29" s="10"/>
      <c r="C29" s="10"/>
      <c r="D29" s="10"/>
      <c r="E29" s="10"/>
      <c r="F29" s="29" t="s">
        <v>39</v>
      </c>
      <c r="G29" s="30"/>
      <c r="H29" s="31"/>
      <c r="I29" s="26" t="s">
        <v>40</v>
      </c>
      <c r="J29" s="27"/>
      <c r="K29" s="32"/>
      <c r="L29" s="25"/>
      <c r="M29" s="16"/>
    </row>
    <row r="30" spans="1:13" ht="12.75" customHeight="1" x14ac:dyDescent="0.55000000000000004">
      <c r="F30" s="10"/>
      <c r="G30" s="33"/>
      <c r="H30" s="34"/>
      <c r="I30" s="33"/>
      <c r="J30" s="33"/>
      <c r="K30" s="16"/>
      <c r="L30" s="16"/>
      <c r="M30" s="16"/>
    </row>
    <row r="31" spans="1:13" ht="26.25" x14ac:dyDescent="0.55000000000000004">
      <c r="A31" s="33"/>
      <c r="B31" s="10"/>
      <c r="C31" s="10"/>
      <c r="D31" s="10"/>
      <c r="E31" s="10"/>
      <c r="F31" s="10"/>
      <c r="G31" s="18" t="s">
        <v>41</v>
      </c>
      <c r="H31" s="76" t="s">
        <v>28</v>
      </c>
      <c r="I31" s="76"/>
      <c r="J31" s="19" t="s">
        <v>29</v>
      </c>
      <c r="K31" s="20"/>
      <c r="L31" s="16"/>
      <c r="M31" s="16"/>
    </row>
    <row r="32" spans="1:13" ht="26.25" x14ac:dyDescent="0.55000000000000004">
      <c r="A32" s="33"/>
      <c r="B32" s="10"/>
      <c r="C32" s="10"/>
      <c r="D32" s="10"/>
      <c r="E32" s="10"/>
      <c r="F32" s="10"/>
      <c r="G32" s="21" t="s">
        <v>30</v>
      </c>
      <c r="H32" s="76"/>
      <c r="I32" s="76"/>
      <c r="J32" s="19" t="s">
        <v>31</v>
      </c>
      <c r="K32" s="20"/>
      <c r="L32" s="16"/>
      <c r="M32" s="16"/>
    </row>
    <row r="33" spans="1:13" ht="26.25" x14ac:dyDescent="0.55000000000000004">
      <c r="A33" s="35" t="s">
        <v>42</v>
      </c>
      <c r="B33" s="10"/>
      <c r="C33" s="10"/>
      <c r="D33" s="10"/>
      <c r="E33" s="10"/>
      <c r="F33" s="36"/>
      <c r="G33" s="33"/>
      <c r="H33" s="34"/>
      <c r="I33" s="33"/>
      <c r="J33" s="33"/>
      <c r="K33" s="16"/>
      <c r="L33" s="16"/>
      <c r="M33" s="16"/>
    </row>
    <row r="34" spans="1:13" ht="26.25" x14ac:dyDescent="0.55000000000000004">
      <c r="A34" s="17" t="s">
        <v>43</v>
      </c>
      <c r="B34" s="10"/>
      <c r="C34" s="10"/>
      <c r="D34" s="10"/>
      <c r="E34" s="10"/>
      <c r="F34" s="10"/>
      <c r="G34" s="33"/>
      <c r="H34" s="34"/>
      <c r="I34" s="33"/>
      <c r="J34" s="33"/>
      <c r="K34" s="16"/>
      <c r="L34" s="16"/>
      <c r="M34" s="16"/>
    </row>
    <row r="35" spans="1:13" ht="26.25" x14ac:dyDescent="0.55000000000000004">
      <c r="A35" s="35" t="s">
        <v>44</v>
      </c>
      <c r="B35" s="10"/>
      <c r="C35" s="10"/>
      <c r="D35" s="10"/>
      <c r="E35" s="10"/>
      <c r="F35" s="10"/>
      <c r="G35" s="33"/>
      <c r="H35" s="34"/>
      <c r="I35" s="33"/>
      <c r="J35" s="33"/>
      <c r="K35" s="16"/>
      <c r="L35" s="16"/>
      <c r="M35" s="16"/>
    </row>
    <row r="36" spans="1:13" ht="26.25" x14ac:dyDescent="0.55000000000000004">
      <c r="A36" s="35" t="s">
        <v>45</v>
      </c>
      <c r="B36" s="10"/>
      <c r="C36" s="10"/>
      <c r="D36" s="10"/>
      <c r="E36" s="10"/>
      <c r="F36" s="10"/>
      <c r="G36" s="33"/>
      <c r="H36" s="34"/>
      <c r="I36" s="33"/>
      <c r="J36" s="33"/>
      <c r="K36" s="16"/>
      <c r="L36" s="16"/>
      <c r="M36" s="16"/>
    </row>
    <row r="37" spans="1:13" ht="26.25" x14ac:dyDescent="0.55000000000000004">
      <c r="A37" s="35" t="s">
        <v>46</v>
      </c>
      <c r="B37" s="10"/>
      <c r="C37" s="17"/>
      <c r="D37" s="37"/>
      <c r="E37" s="37"/>
      <c r="F37" s="37"/>
      <c r="G37" s="38"/>
      <c r="H37" s="34"/>
      <c r="I37" s="33"/>
      <c r="J37" s="33"/>
      <c r="K37" s="16"/>
      <c r="L37" s="16"/>
      <c r="M37" s="16"/>
    </row>
    <row r="38" spans="1:13" ht="26.25" x14ac:dyDescent="0.55000000000000004">
      <c r="A38" s="33"/>
      <c r="B38" s="10"/>
      <c r="C38" s="17" t="s">
        <v>47</v>
      </c>
      <c r="D38" s="10"/>
      <c r="E38" s="10"/>
      <c r="F38" s="10"/>
      <c r="G38" s="33"/>
      <c r="H38" s="34"/>
      <c r="I38" s="33"/>
      <c r="J38" s="33"/>
      <c r="K38" s="16"/>
      <c r="L38" s="16"/>
      <c r="M38" s="16"/>
    </row>
    <row r="39" spans="1:13" ht="26.25" x14ac:dyDescent="0.55000000000000004">
      <c r="A39" s="33"/>
      <c r="B39" s="10"/>
      <c r="C39" s="17" t="s">
        <v>48</v>
      </c>
      <c r="D39" s="10"/>
      <c r="E39" s="10"/>
      <c r="F39" s="10"/>
      <c r="G39" s="33"/>
      <c r="H39" s="34"/>
      <c r="I39" s="33"/>
      <c r="J39" s="33"/>
      <c r="K39" s="16"/>
      <c r="L39" s="16"/>
      <c r="M39" s="16"/>
    </row>
    <row r="40" spans="1:13" ht="26.25" x14ac:dyDescent="0.55000000000000004">
      <c r="A40" s="33"/>
      <c r="B40" s="10"/>
      <c r="C40" s="17" t="s">
        <v>49</v>
      </c>
      <c r="D40" s="10"/>
      <c r="E40" s="10"/>
      <c r="F40" s="10"/>
      <c r="G40" s="33"/>
      <c r="H40" s="34"/>
      <c r="I40" s="33"/>
      <c r="J40" s="33"/>
      <c r="K40" s="16"/>
      <c r="L40" s="16"/>
      <c r="M40" s="16"/>
    </row>
    <row r="41" spans="1:13" ht="26.25" x14ac:dyDescent="0.55000000000000004">
      <c r="A41" s="16" t="s">
        <v>50</v>
      </c>
      <c r="B41" s="10"/>
      <c r="C41" s="10"/>
      <c r="D41" s="10"/>
      <c r="E41" s="10"/>
      <c r="F41" s="10"/>
      <c r="G41" s="33"/>
      <c r="H41" s="34"/>
      <c r="I41" s="33"/>
      <c r="J41" s="33"/>
      <c r="K41" s="16"/>
      <c r="L41" s="16"/>
      <c r="M41" s="16"/>
    </row>
    <row r="42" spans="1:13" ht="26.25" x14ac:dyDescent="0.55000000000000004">
      <c r="A42" s="35" t="s">
        <v>51</v>
      </c>
      <c r="B42" s="10"/>
      <c r="C42" s="10"/>
      <c r="D42" s="10"/>
      <c r="E42" s="10"/>
      <c r="F42" s="10"/>
      <c r="G42" s="33"/>
      <c r="H42" s="34"/>
      <c r="I42" s="33"/>
      <c r="J42" s="33"/>
      <c r="K42" s="16"/>
      <c r="L42" s="16"/>
      <c r="M42" s="16"/>
    </row>
    <row r="43" spans="1:13" ht="30" x14ac:dyDescent="0.6">
      <c r="A43" s="87" t="s">
        <v>61</v>
      </c>
      <c r="B43" s="87"/>
      <c r="C43" s="87"/>
      <c r="D43" s="39"/>
      <c r="E43" s="39"/>
      <c r="F43" s="39"/>
      <c r="G43" s="39"/>
      <c r="H43" s="40"/>
      <c r="I43" s="33"/>
      <c r="J43" s="33"/>
      <c r="K43" s="33"/>
      <c r="L43" s="33"/>
      <c r="M43" s="16"/>
    </row>
    <row r="44" spans="1:13" ht="26.25" x14ac:dyDescent="0.35">
      <c r="A44" s="41"/>
      <c r="B44" s="41"/>
      <c r="C44" s="41"/>
      <c r="D44" s="41"/>
      <c r="E44" s="41"/>
      <c r="F44" s="41"/>
      <c r="G44" s="41"/>
      <c r="H44" s="41"/>
    </row>
    <row r="45" spans="1:13" ht="26.25" x14ac:dyDescent="0.35">
      <c r="A45" s="41"/>
      <c r="B45" s="41"/>
      <c r="C45" s="41"/>
      <c r="D45" s="41"/>
      <c r="E45" s="41"/>
      <c r="F45" s="41"/>
      <c r="G45" s="41"/>
      <c r="H45" s="41"/>
    </row>
  </sheetData>
  <mergeCells count="18">
    <mergeCell ref="A43:C43"/>
    <mergeCell ref="G28:H28"/>
    <mergeCell ref="H31:I32"/>
    <mergeCell ref="G4:G5"/>
    <mergeCell ref="I4:I5"/>
    <mergeCell ref="J4:J5"/>
    <mergeCell ref="H24:I25"/>
    <mergeCell ref="F4:F5"/>
    <mergeCell ref="A4:A5"/>
    <mergeCell ref="M4:M5"/>
    <mergeCell ref="H26:I27"/>
    <mergeCell ref="J26:L26"/>
    <mergeCell ref="K4:K5"/>
    <mergeCell ref="L4:L5"/>
    <mergeCell ref="B4:B5"/>
    <mergeCell ref="C4:C5"/>
    <mergeCell ref="D4:D5"/>
    <mergeCell ref="E4:E5"/>
  </mergeCells>
  <pageMargins left="1.1023622047244095" right="0.11811023622047245" top="0" bottom="0" header="0" footer="0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เม.ย.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2015-05-21T08:41:08Z</cp:lastPrinted>
  <dcterms:created xsi:type="dcterms:W3CDTF">2015-03-26T03:33:48Z</dcterms:created>
  <dcterms:modified xsi:type="dcterms:W3CDTF">2015-05-26T09:48:36Z</dcterms:modified>
</cp:coreProperties>
</file>